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tthias\1_papers\2023 Pio\A_Submission Files\eLife\Raw data Pio Paper\Figure 4 source data\"/>
    </mc:Choice>
  </mc:AlternateContent>
  <xr:revisionPtr revIDLastSave="0" documentId="8_{948E0B5F-8B69-4D64-AE30-2806C6086137}" xr6:coauthVersionLast="47" xr6:coauthVersionMax="47" xr10:uidLastSave="{00000000-0000-0000-0000-000000000000}"/>
  <bookViews>
    <workbookView xWindow="-108" yWindow="-108" windowWidth="30936" windowHeight="18816" xr2:uid="{44BFE7B8-F954-4FAE-9FFE-511FD4ABD73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5" i="1" l="1"/>
  <c r="K25" i="1"/>
  <c r="J23" i="1" l="1"/>
  <c r="J24" i="1"/>
  <c r="D16" i="1"/>
  <c r="D17" i="1"/>
  <c r="C17" i="1"/>
  <c r="D19" i="1"/>
  <c r="D15" i="1"/>
  <c r="C15" i="1"/>
  <c r="B15" i="1"/>
  <c r="C16" i="1"/>
  <c r="B16" i="1"/>
  <c r="L24" i="1"/>
  <c r="L23" i="1"/>
  <c r="K24" i="1"/>
  <c r="K23" i="1"/>
</calcChain>
</file>

<file path=xl/sharedStrings.xml><?xml version="1.0" encoding="utf-8"?>
<sst xmlns="http://schemas.openxmlformats.org/spreadsheetml/2006/main" count="14" uniqueCount="9">
  <si>
    <t>pio/+</t>
  </si>
  <si>
    <t>pio</t>
  </si>
  <si>
    <t>control</t>
  </si>
  <si>
    <t>junction ring like fusion cells</t>
  </si>
  <si>
    <t>in µm</t>
  </si>
  <si>
    <t>apical cell size</t>
  </si>
  <si>
    <t>A=µmxµm</t>
  </si>
  <si>
    <t>Np</t>
  </si>
  <si>
    <t>A=µm x 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</si>
</sst>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608484148905471"/>
          <c:y val="8.5092592592592595E-2"/>
          <c:w val="0.64222231383380746"/>
          <c:h val="0.6638203557888596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Tabelle1!$B$16:$D$16</c:f>
                <c:numCache>
                  <c:formatCode>General</c:formatCode>
                  <c:ptCount val="3"/>
                  <c:pt idx="0">
                    <c:v>0.13144797993339963</c:v>
                  </c:pt>
                  <c:pt idx="1">
                    <c:v>0.21093047827819167</c:v>
                  </c:pt>
                  <c:pt idx="2">
                    <c:v>0.24799753583005421</c:v>
                  </c:pt>
                </c:numCache>
              </c:numRef>
            </c:plus>
            <c:minus>
              <c:numRef>
                <c:f>Tabelle1!$B$16:$D$16</c:f>
                <c:numCache>
                  <c:formatCode>General</c:formatCode>
                  <c:ptCount val="3"/>
                  <c:pt idx="0">
                    <c:v>0.13144797993339963</c:v>
                  </c:pt>
                  <c:pt idx="1">
                    <c:v>0.21093047827819167</c:v>
                  </c:pt>
                  <c:pt idx="2">
                    <c:v>0.24799753583005421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Tabelle1!$B$2:$D$2</c:f>
              <c:strCache>
                <c:ptCount val="3"/>
                <c:pt idx="0">
                  <c:v>control</c:v>
                </c:pt>
                <c:pt idx="1">
                  <c:v>pio</c:v>
                </c:pt>
                <c:pt idx="2">
                  <c:v>Np</c:v>
                </c:pt>
              </c:strCache>
            </c:strRef>
          </c:cat>
          <c:val>
            <c:numRef>
              <c:f>Tabelle1!$B$15:$D$15</c:f>
              <c:numCache>
                <c:formatCode>General</c:formatCode>
                <c:ptCount val="3"/>
                <c:pt idx="0">
                  <c:v>1.9236363636363634</c:v>
                </c:pt>
                <c:pt idx="1">
                  <c:v>2.5514285714285712</c:v>
                </c:pt>
                <c:pt idx="2">
                  <c:v>2.2855555555555553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E-4D05-BEAA-10DA4B6A3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393616"/>
        <c:axId val="561758848"/>
      </c:barChart>
      <c:catAx>
        <c:axId val="40939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61758848"/>
        <c:crosses val="autoZero"/>
        <c:auto val="1"/>
        <c:lblAlgn val="ctr"/>
        <c:lblOffset val="100"/>
        <c:noMultiLvlLbl val="0"/>
      </c:catAx>
      <c:valAx>
        <c:axId val="56175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09393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Tabelle1!$J$24:$L$24</c:f>
                <c:numCache>
                  <c:formatCode>General</c:formatCode>
                  <c:ptCount val="3"/>
                  <c:pt idx="0">
                    <c:v>2.8683418554977056</c:v>
                  </c:pt>
                  <c:pt idx="1">
                    <c:v>4.8007111215659517</c:v>
                  </c:pt>
                  <c:pt idx="2">
                    <c:v>6.3101720998578017</c:v>
                  </c:pt>
                </c:numCache>
              </c:numRef>
            </c:plus>
            <c:minus>
              <c:numRef>
                <c:f>Tabelle1!$J$24:$L$24</c:f>
                <c:numCache>
                  <c:formatCode>General</c:formatCode>
                  <c:ptCount val="3"/>
                  <c:pt idx="0">
                    <c:v>2.8683418554977056</c:v>
                  </c:pt>
                  <c:pt idx="1">
                    <c:v>4.8007111215659517</c:v>
                  </c:pt>
                  <c:pt idx="2">
                    <c:v>6.3101720998578017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Tabelle1!$J$2:$L$2</c:f>
              <c:strCache>
                <c:ptCount val="3"/>
                <c:pt idx="0">
                  <c:v>control</c:v>
                </c:pt>
                <c:pt idx="1">
                  <c:v>pio</c:v>
                </c:pt>
                <c:pt idx="2">
                  <c:v>Np</c:v>
                </c:pt>
              </c:strCache>
            </c:strRef>
          </c:cat>
          <c:val>
            <c:numRef>
              <c:f>Tabelle1!$J$23:$L$23</c:f>
              <c:numCache>
                <c:formatCode>General</c:formatCode>
                <c:ptCount val="3"/>
                <c:pt idx="0">
                  <c:v>16.371500000000001</c:v>
                </c:pt>
                <c:pt idx="1">
                  <c:v>28.695454545454549</c:v>
                </c:pt>
                <c:pt idx="2">
                  <c:v>32.550526315789483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7-4D95-A493-7AB0CF769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68896448"/>
        <c:axId val="453672592"/>
      </c:barChart>
      <c:catAx>
        <c:axId val="56889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453672592"/>
        <c:crosses val="autoZero"/>
        <c:auto val="1"/>
        <c:lblAlgn val="ctr"/>
        <c:lblOffset val="100"/>
        <c:noMultiLvlLbl val="0"/>
      </c:catAx>
      <c:valAx>
        <c:axId val="453672592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56889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23</xdr:row>
      <xdr:rowOff>128586</xdr:rowOff>
    </xdr:from>
    <xdr:to>
      <xdr:col>5</xdr:col>
      <xdr:colOff>0</xdr:colOff>
      <xdr:row>39</xdr:row>
      <xdr:rowOff>171449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3A0C16F-DBE8-49B4-AE89-5575FD3758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176213</xdr:colOff>
      <xdr:row>17</xdr:row>
      <xdr:rowOff>147637</xdr:rowOff>
    </xdr:from>
    <xdr:to>
      <xdr:col>15</xdr:col>
      <xdr:colOff>285751</xdr:colOff>
      <xdr:row>32</xdr:row>
      <xdr:rowOff>33337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73E940CE-9834-457B-A3B1-7AD59440DE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286EE-2171-43C4-B59B-685C78A452F2}">
  <dimension ref="A1:L25"/>
  <sheetViews>
    <sheetView tabSelected="1" workbookViewId="0">
      <selection activeCell="K35" sqref="K35"/>
    </sheetView>
  </sheetViews>
  <sheetFormatPr baseColWidth="10" defaultRowHeight="14.4" x14ac:dyDescent="0.3"/>
  <cols>
    <col min="3" max="3" width="12" bestFit="1" customWidth="1"/>
    <col min="11" max="12" width="12" bestFit="1" customWidth="1"/>
  </cols>
  <sheetData>
    <row r="1" spans="1:12" x14ac:dyDescent="0.3">
      <c r="A1" t="s">
        <v>3</v>
      </c>
      <c r="B1" t="s">
        <v>2</v>
      </c>
      <c r="C1" t="s">
        <v>4</v>
      </c>
      <c r="D1" t="s">
        <v>4</v>
      </c>
      <c r="J1" t="s">
        <v>5</v>
      </c>
      <c r="K1" t="s">
        <v>6</v>
      </c>
      <c r="L1" t="s">
        <v>8</v>
      </c>
    </row>
    <row r="2" spans="1:12" x14ac:dyDescent="0.3">
      <c r="A2" t="s">
        <v>0</v>
      </c>
      <c r="B2" t="s">
        <v>2</v>
      </c>
      <c r="C2" t="s">
        <v>1</v>
      </c>
      <c r="D2" t="s">
        <v>7</v>
      </c>
      <c r="J2" t="s">
        <v>2</v>
      </c>
      <c r="K2" t="s">
        <v>1</v>
      </c>
      <c r="L2" t="s">
        <v>7</v>
      </c>
    </row>
    <row r="3" spans="1:12" x14ac:dyDescent="0.3">
      <c r="B3">
        <v>1.98</v>
      </c>
      <c r="C3">
        <v>2.5</v>
      </c>
      <c r="D3">
        <v>2.23</v>
      </c>
      <c r="J3">
        <v>16.649999999999999</v>
      </c>
      <c r="K3">
        <v>40.31</v>
      </c>
      <c r="L3">
        <v>40.200000000000003</v>
      </c>
    </row>
    <row r="4" spans="1:12" x14ac:dyDescent="0.3">
      <c r="B4">
        <v>1.98</v>
      </c>
      <c r="C4">
        <v>2.84</v>
      </c>
      <c r="D4">
        <v>1.9</v>
      </c>
      <c r="J4">
        <v>18.47</v>
      </c>
      <c r="K4">
        <v>31.28</v>
      </c>
      <c r="L4">
        <v>36.36</v>
      </c>
    </row>
    <row r="5" spans="1:12" x14ac:dyDescent="0.3">
      <c r="B5">
        <v>1.98</v>
      </c>
      <c r="C5">
        <v>2.37</v>
      </c>
      <c r="D5">
        <v>2.36</v>
      </c>
      <c r="J5">
        <v>13.79</v>
      </c>
      <c r="K5">
        <v>25.65</v>
      </c>
      <c r="L5">
        <v>28.04</v>
      </c>
    </row>
    <row r="6" spans="1:12" x14ac:dyDescent="0.3">
      <c r="B6">
        <v>2.0699999999999998</v>
      </c>
      <c r="C6">
        <v>2.2799999999999998</v>
      </c>
      <c r="D6">
        <v>2.2999999999999998</v>
      </c>
      <c r="J6">
        <v>16.59</v>
      </c>
      <c r="K6">
        <v>27.85</v>
      </c>
      <c r="L6">
        <v>27.57</v>
      </c>
    </row>
    <row r="7" spans="1:12" x14ac:dyDescent="0.3">
      <c r="B7">
        <v>1.95</v>
      </c>
      <c r="C7">
        <v>2.4700000000000002</v>
      </c>
      <c r="D7">
        <v>2.08</v>
      </c>
      <c r="J7">
        <v>16.87</v>
      </c>
      <c r="K7">
        <v>23.19</v>
      </c>
      <c r="L7">
        <v>27.53</v>
      </c>
    </row>
    <row r="8" spans="1:12" x14ac:dyDescent="0.3">
      <c r="B8">
        <v>1.92</v>
      </c>
      <c r="C8">
        <v>2.63</v>
      </c>
      <c r="D8">
        <v>2.4900000000000002</v>
      </c>
      <c r="J8">
        <v>20.13</v>
      </c>
      <c r="K8">
        <v>26.02</v>
      </c>
      <c r="L8">
        <v>24.71</v>
      </c>
    </row>
    <row r="9" spans="1:12" x14ac:dyDescent="0.3">
      <c r="B9">
        <v>1.98</v>
      </c>
      <c r="C9">
        <v>2.77</v>
      </c>
      <c r="D9">
        <v>2.3199999999999998</v>
      </c>
      <c r="J9">
        <v>13.94</v>
      </c>
      <c r="K9">
        <v>24.37</v>
      </c>
      <c r="L9">
        <v>20.75</v>
      </c>
    </row>
    <row r="10" spans="1:12" x14ac:dyDescent="0.3">
      <c r="B10">
        <v>1.72</v>
      </c>
      <c r="D10">
        <v>2.76</v>
      </c>
      <c r="J10">
        <v>12.22</v>
      </c>
      <c r="K10">
        <v>26.15</v>
      </c>
      <c r="L10">
        <v>35.14</v>
      </c>
    </row>
    <row r="11" spans="1:12" x14ac:dyDescent="0.3">
      <c r="B11">
        <v>2</v>
      </c>
      <c r="D11">
        <v>2.13</v>
      </c>
      <c r="J11">
        <v>21.7</v>
      </c>
      <c r="K11">
        <v>28.01</v>
      </c>
      <c r="L11">
        <v>31.03</v>
      </c>
    </row>
    <row r="12" spans="1:12" x14ac:dyDescent="0.3">
      <c r="B12">
        <v>1.7</v>
      </c>
      <c r="J12">
        <v>12.3</v>
      </c>
      <c r="K12">
        <v>32.130000000000003</v>
      </c>
      <c r="L12">
        <v>24.61</v>
      </c>
    </row>
    <row r="13" spans="1:12" x14ac:dyDescent="0.3">
      <c r="B13">
        <v>1.88</v>
      </c>
      <c r="J13">
        <v>18.12</v>
      </c>
      <c r="K13">
        <v>30.69</v>
      </c>
      <c r="L13">
        <v>42.16</v>
      </c>
    </row>
    <row r="14" spans="1:12" x14ac:dyDescent="0.3">
      <c r="J14">
        <v>15.51</v>
      </c>
      <c r="L14">
        <v>34.840000000000003</v>
      </c>
    </row>
    <row r="15" spans="1:12" x14ac:dyDescent="0.3">
      <c r="B15">
        <f>AVERAGE(B3:B14)</f>
        <v>1.9236363636363634</v>
      </c>
      <c r="C15">
        <f>AVERAGE(C3:C13)</f>
        <v>2.5514285714285712</v>
      </c>
      <c r="D15">
        <f>AVERAGE(D3:D14)</f>
        <v>2.2855555555555553</v>
      </c>
      <c r="J15">
        <v>19.43</v>
      </c>
      <c r="L15">
        <v>26.11</v>
      </c>
    </row>
    <row r="16" spans="1:12" x14ac:dyDescent="0.3">
      <c r="B16">
        <f>STDEV(B6:B14)</f>
        <v>0.13144797993339963</v>
      </c>
      <c r="C16">
        <f>STDEV(C6:C12)</f>
        <v>0.21093047827819167</v>
      </c>
      <c r="D16">
        <f>STDEV(D3:D13)</f>
        <v>0.24799753583005421</v>
      </c>
      <c r="J16">
        <v>20.32</v>
      </c>
      <c r="L16">
        <v>39.15</v>
      </c>
    </row>
    <row r="17" spans="3:12" x14ac:dyDescent="0.3">
      <c r="C17">
        <f>_xlfn.T.TEST(B3:B13,C3:C12,2,3)</f>
        <v>5.819756665504181E-5</v>
      </c>
      <c r="D17">
        <f>_xlfn.T.TEST(B3:B14,D3:D11,2,3)</f>
        <v>2.0325872662629754E-3</v>
      </c>
      <c r="J17">
        <v>18.32</v>
      </c>
      <c r="L17">
        <v>41.88</v>
      </c>
    </row>
    <row r="18" spans="3:12" x14ac:dyDescent="0.3">
      <c r="J18">
        <v>15.38</v>
      </c>
      <c r="L18">
        <v>35.840000000000003</v>
      </c>
    </row>
    <row r="19" spans="3:12" x14ac:dyDescent="0.3">
      <c r="D19">
        <f>_xlfn.T.TEST(B3:B12,D3:D11,2,3)</f>
        <v>2.2427188342338976E-3</v>
      </c>
      <c r="J19">
        <v>14.24</v>
      </c>
      <c r="L19">
        <v>32.69</v>
      </c>
    </row>
    <row r="20" spans="3:12" x14ac:dyDescent="0.3">
      <c r="J20">
        <v>14.2</v>
      </c>
      <c r="L20">
        <v>32.83</v>
      </c>
    </row>
    <row r="21" spans="3:12" x14ac:dyDescent="0.3">
      <c r="J21">
        <v>14.62</v>
      </c>
      <c r="L21">
        <v>37.020000000000003</v>
      </c>
    </row>
    <row r="22" spans="3:12" x14ac:dyDescent="0.3">
      <c r="J22">
        <v>14.63</v>
      </c>
    </row>
    <row r="23" spans="3:12" x14ac:dyDescent="0.3">
      <c r="J23">
        <f>AVERAGE(J3:J22)</f>
        <v>16.371500000000001</v>
      </c>
      <c r="K23">
        <f>AVERAGE(K3:K16)</f>
        <v>28.695454545454549</v>
      </c>
      <c r="L23">
        <f>AVERAGE(L3:L22)</f>
        <v>32.550526315789483</v>
      </c>
    </row>
    <row r="24" spans="3:12" x14ac:dyDescent="0.3">
      <c r="J24">
        <f>STDEV(J3:J18)</f>
        <v>2.8683418554977056</v>
      </c>
      <c r="K24">
        <f>STDEV(K3:K16)</f>
        <v>4.8007111215659517</v>
      </c>
      <c r="L24">
        <f>STDEV(L3:L22)</f>
        <v>6.3101720998578017</v>
      </c>
    </row>
    <row r="25" spans="3:12" x14ac:dyDescent="0.3">
      <c r="K25">
        <f>_xlfn.T.TEST(J3:J13,K3:K13,2,3)</f>
        <v>1.6729662912486678E-6</v>
      </c>
      <c r="L25">
        <f>_xlfn.T.TEST(J3:J22,L3:L21,2,3)</f>
        <v>2.4540071658787873E-10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Matthias Behr</dc:creator>
  <cp:lastModifiedBy>Matthias Behr</cp:lastModifiedBy>
  <dcterms:created xsi:type="dcterms:W3CDTF">2022-09-19T10:48:00Z</dcterms:created>
  <dcterms:modified xsi:type="dcterms:W3CDTF">2023-09-05T15:24:26Z</dcterms:modified>
</cp:coreProperties>
</file>